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45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<sst xmlns="http://schemas.openxmlformats.org/spreadsheetml/2006/main" count="55" uniqueCount="32">
  <si>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</si>
  <si>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</si>
  <si>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</si>
  <si>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</si>
  <si>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1.</t>
  </si>
  <si>
    <t>Сведения о количестве и об общей стоимости договоров, заключенных по результатам закупки товаров, работ, услуг</t>
  </si>
  <si>
    <t>2.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</si>
  <si>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</si>
  <si>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</si>
  <si>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Отчет за февраль</t>
  </si>
  <si>
    <t>Отчет за март</t>
  </si>
  <si>
    <t>Отчет за апрель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</si>
  <si>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</si>
  <si>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</si>
  <si>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</si>
  <si>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</si>
  <si>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</si>
  <si>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</si>
  <si>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</si>
  <si>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1кв.</t>
  </si>
  <si>
    <t>полугодие</t>
  </si>
  <si>
    <t>9 месяцев</t>
  </si>
  <si>
    <t>год</t>
  </si>
  <si>
    <t>Итого за год</t>
  </si>
  <si>
    <t>ГАУ КК "Краснодаркрайгосэкспертиза" в 2021году*</t>
  </si>
  <si>
    <t xml:space="preserve">Отчет за май </t>
  </si>
  <si>
    <t>в т.ч. по результатам закупок, указанных в пунктах 1-3 части 15 статьи 4 ФЗ, в случае принятия заказчиком решения о нерзещении сведений от таких закупках в единой информационной системе</t>
  </si>
  <si>
    <t>Общая стоимость договоров, руб</t>
  </si>
  <si>
    <t>3.</t>
  </si>
  <si>
    <t>4.</t>
  </si>
  <si>
    <t>в т.ч. 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</si>
  <si>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Сведения о количестве и об общей стоимости договоров, заключенных по результатам закупки у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</si>
</sst>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4"/>
  <sheetViews>
    <sheetView tabSelected="1" zoomScale="80" zoomScaleNormal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5" sqref="AC15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0.8515625" style="0" customWidth="1"/>
    <col min="4" max="4" width="14.8515625" style="0" customWidth="1"/>
    <col min="5" max="5" width="10.8515625" style="0" customWidth="1"/>
    <col min="6" max="6" width="14.8515625" style="0" customWidth="1"/>
    <col min="7" max="7" width="10.8515625" style="0" customWidth="1"/>
    <col min="8" max="8" width="14.8515625" style="0" customWidth="1"/>
    <col min="9" max="9" width="10.8515625" style="0" customWidth="1"/>
    <col min="10" max="10" width="14.8515625" style="0" customWidth="1"/>
    <col min="11" max="11" width="10.8515625" style="0" customWidth="1"/>
    <col min="12" max="12" width="14.8515625" style="0" customWidth="1"/>
    <col min="13" max="13" width="10.8515625" style="0" customWidth="1"/>
    <col min="14" max="14" width="14.8515625" style="0" customWidth="1"/>
    <col min="15" max="15" width="10.8515625" style="0" customWidth="1"/>
    <col min="16" max="16" width="14.8515625" style="0" customWidth="1"/>
    <col min="17" max="17" width="10.8515625" style="0" customWidth="1"/>
    <col min="18" max="18" width="14.8515625" style="0" customWidth="1"/>
    <col min="19" max="19" width="10.8515625" style="0" customWidth="1"/>
    <col min="20" max="20" width="14.8515625" style="0" customWidth="1"/>
    <col min="21" max="21" width="10.8515625" style="0" customWidth="1"/>
    <col min="22" max="22" width="14.8515625" style="0" customWidth="1"/>
    <col min="23" max="23" width="10.8515625" style="0" customWidth="1"/>
    <col min="24" max="24" width="14.8515625" style="0" customWidth="1"/>
    <col min="25" max="25" width="10.8515625" style="0" customWidth="1"/>
    <col min="26" max="26" width="14.8515625" style="0" customWidth="1"/>
    <col min="27" max="27" width="13.57421875" style="0" bestFit="1" customWidth="1"/>
  </cols>
  <sheetData>
    <row r="2" spans="2:4" ht="27" customHeight="1">
      <c r="B2" s="17" t="s">
        <v>0</v>
      </c>
      <c r="C2" s="17"/>
      <c r="D2" s="17"/>
    </row>
    <row r="3" spans="2:4" ht="15">
      <c r="B3" s="18" t="s">
        <v>24</v>
      </c>
      <c r="C3" s="18"/>
      <c r="D3" s="18"/>
    </row>
    <row r="4" ht="13.5" thickBot="1"/>
    <row r="5" spans="1:28" ht="13.5" thickBot="1">
      <c r="A5" s="25" t="s">
        <v>1</v>
      </c>
      <c r="B5" s="20"/>
      <c r="C5" s="19" t="s">
        <v>8</v>
      </c>
      <c r="D5" s="16"/>
      <c r="E5" s="19" t="s">
        <v>9</v>
      </c>
      <c r="F5" s="16"/>
      <c r="G5" s="19" t="s">
        <v>10</v>
      </c>
      <c r="H5" s="16"/>
      <c r="I5" s="15" t="s">
        <v>11</v>
      </c>
      <c r="J5" s="16"/>
      <c r="K5" s="15" t="s">
        <v>25</v>
      </c>
      <c r="L5" s="16"/>
      <c r="M5" s="15" t="s">
        <v>12</v>
      </c>
      <c r="N5" s="16"/>
      <c r="O5" s="15" t="s">
        <v>13</v>
      </c>
      <c r="P5" s="16"/>
      <c r="Q5" s="15" t="s">
        <v>14</v>
      </c>
      <c r="R5" s="16"/>
      <c r="S5" s="15" t="s">
        <v>15</v>
      </c>
      <c r="T5" s="16"/>
      <c r="U5" s="15" t="s">
        <v>16</v>
      </c>
      <c r="V5" s="16"/>
      <c r="W5" s="15" t="s">
        <v>17</v>
      </c>
      <c r="X5" s="16"/>
      <c r="Y5" s="15" t="s">
        <v>18</v>
      </c>
      <c r="Z5" s="23"/>
      <c r="AA5" s="22" t="s">
        <v>23</v>
      </c>
      <c r="AB5" s="22"/>
    </row>
    <row r="6" spans="1:28" ht="39" customHeight="1" thickBot="1">
      <c r="A6" s="26"/>
      <c r="B6" s="21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11" t="s">
        <v>3</v>
      </c>
      <c r="AA6" s="4" t="s">
        <v>27</v>
      </c>
      <c r="AB6" s="13" t="s">
        <v>2</v>
      </c>
    </row>
    <row r="7" spans="1:28" ht="58.5" customHeight="1" thickBot="1">
      <c r="A7" s="3" t="s">
        <v>4</v>
      </c>
      <c r="B7" s="4" t="s">
        <v>5</v>
      </c>
      <c r="C7" s="5">
        <v>63</v>
      </c>
      <c r="D7" s="8">
        <v>1848524.09</v>
      </c>
      <c r="E7" s="5">
        <v>71</v>
      </c>
      <c r="F7" s="8">
        <v>708380.68</v>
      </c>
      <c r="G7" s="5">
        <v>69</v>
      </c>
      <c r="H7" s="8">
        <v>838826.53</v>
      </c>
      <c r="I7" s="5">
        <f>82+1</f>
        <v>83</v>
      </c>
      <c r="J7" s="8">
        <f>996499.18+6000</f>
        <v>1002499.18</v>
      </c>
      <c r="K7" s="5">
        <v>50</v>
      </c>
      <c r="L7" s="8">
        <v>2242797.08</v>
      </c>
      <c r="M7" s="5">
        <f>65-1</f>
        <v>64</v>
      </c>
      <c r="N7" s="8">
        <f>1603710.35-24375</f>
        <v>1579335.35</v>
      </c>
      <c r="O7" s="5">
        <v>88</v>
      </c>
      <c r="P7" s="8">
        <v>694824.39</v>
      </c>
      <c r="Q7" s="5">
        <v>62</v>
      </c>
      <c r="R7" s="8">
        <v>772974.48</v>
      </c>
      <c r="S7" s="5">
        <v>73</v>
      </c>
      <c r="T7" s="8">
        <v>2811588.44</v>
      </c>
      <c r="U7" s="5">
        <v>72</v>
      </c>
      <c r="V7" s="8">
        <v>3836639.96</v>
      </c>
      <c r="W7" s="5">
        <v>82</v>
      </c>
      <c r="X7" s="8">
        <v>1557251.97</v>
      </c>
      <c r="Y7" s="5">
        <v>91</v>
      </c>
      <c r="Z7" s="12">
        <v>1715881.32</v>
      </c>
      <c r="AA7" s="14">
        <f>D7+F7+H7+J7+L7+N7+P7+R7+T7+V7+X7+Z7</f>
        <v>19609523.47</v>
      </c>
      <c r="AB7" s="3">
        <f>C7+E7+G7+I7+K7+M7+O7+Q7+S7+U7+W7+Y7</f>
        <v>868</v>
      </c>
    </row>
    <row r="8" spans="1:28" ht="78.75" customHeight="1" thickBot="1">
      <c r="A8" s="3" t="s">
        <v>6</v>
      </c>
      <c r="B8" s="4" t="s">
        <v>26</v>
      </c>
      <c r="C8" s="5">
        <f aca="true" t="shared" si="0" ref="C8:H8">C7</f>
        <v>63</v>
      </c>
      <c r="D8" s="8">
        <f t="shared" si="0"/>
        <v>1848524.09</v>
      </c>
      <c r="E8" s="5">
        <f t="shared" si="0"/>
        <v>71</v>
      </c>
      <c r="F8" s="8">
        <f t="shared" si="0"/>
        <v>708380.68</v>
      </c>
      <c r="G8" s="5">
        <f t="shared" si="0"/>
        <v>69</v>
      </c>
      <c r="H8" s="8">
        <f t="shared" si="0"/>
        <v>838826.53</v>
      </c>
      <c r="I8" s="5">
        <v>83</v>
      </c>
      <c r="J8" s="8">
        <f>996499.18+6000</f>
        <v>1002499.18</v>
      </c>
      <c r="K8" s="5">
        <f>K7</f>
        <v>50</v>
      </c>
      <c r="L8" s="8">
        <f>L7</f>
        <v>2242797.08</v>
      </c>
      <c r="M8" s="5">
        <f>M7</f>
        <v>64</v>
      </c>
      <c r="N8" s="8">
        <f>N7</f>
        <v>1579335.35</v>
      </c>
      <c r="O8" s="5">
        <v>88</v>
      </c>
      <c r="P8" s="8">
        <v>694824.39</v>
      </c>
      <c r="Q8" s="5">
        <f>Q7</f>
        <v>62</v>
      </c>
      <c r="R8" s="8">
        <f>R7</f>
        <v>772974.48</v>
      </c>
      <c r="S8" s="5">
        <f>S7</f>
        <v>73</v>
      </c>
      <c r="T8" s="8">
        <f>T7</f>
        <v>2811588.44</v>
      </c>
      <c r="U8" s="5">
        <v>71</v>
      </c>
      <c r="V8" s="8">
        <v>1036639.96</v>
      </c>
      <c r="W8" s="5">
        <f>W7</f>
        <v>82</v>
      </c>
      <c r="X8" s="8">
        <f>X7</f>
        <v>1557251.97</v>
      </c>
      <c r="Y8" s="5">
        <v>91</v>
      </c>
      <c r="Z8" s="12">
        <v>1715881.32</v>
      </c>
      <c r="AA8" s="14">
        <f>D8+F8+H8+J8+L8+N8+P8+R8+T8+V8+X8+Z8</f>
        <v>16809523.47</v>
      </c>
      <c r="AB8" s="3">
        <f>C8+E8+G8+I8+K8+M8+O8+Q8+S8+U8+W8+Y8</f>
        <v>867</v>
      </c>
    </row>
    <row r="9" spans="1:28" ht="143.25" customHeight="1" thickBot="1">
      <c r="A9" s="3" t="s">
        <v>28</v>
      </c>
      <c r="B9" s="4" t="s">
        <v>30</v>
      </c>
      <c r="C9" s="5"/>
      <c r="D9" s="8"/>
      <c r="E9" s="5"/>
      <c r="F9" s="8"/>
      <c r="G9" s="5"/>
      <c r="H9" s="8"/>
      <c r="I9" s="5"/>
      <c r="J9" s="8"/>
      <c r="K9" s="5"/>
      <c r="L9" s="8"/>
      <c r="M9" s="5"/>
      <c r="N9" s="8"/>
      <c r="O9" s="5"/>
      <c r="P9" s="8"/>
      <c r="Q9" s="5"/>
      <c r="R9" s="8"/>
      <c r="S9" s="5"/>
      <c r="T9" s="8"/>
      <c r="U9" s="5">
        <v>1</v>
      </c>
      <c r="V9" s="8">
        <v>2800000</v>
      </c>
      <c r="W9" s="5"/>
      <c r="X9" s="8"/>
      <c r="Y9" s="5"/>
      <c r="Z9" s="12"/>
      <c r="AA9" s="14">
        <f>V9</f>
        <v>2800000</v>
      </c>
      <c r="AB9" s="3">
        <f>U9</f>
        <v>1</v>
      </c>
    </row>
    <row r="10" spans="1:28" ht="70.5" customHeight="1" thickBot="1">
      <c r="A10" s="3" t="s">
        <v>29</v>
      </c>
      <c r="B10" s="4" t="s">
        <v>31</v>
      </c>
      <c r="C10" s="5">
        <v>23</v>
      </c>
      <c r="D10" s="8">
        <v>18650</v>
      </c>
      <c r="E10" s="5">
        <v>34</v>
      </c>
      <c r="F10" s="8">
        <v>31449</v>
      </c>
      <c r="G10" s="5">
        <v>29</v>
      </c>
      <c r="H10" s="8">
        <v>20764</v>
      </c>
      <c r="I10" s="5">
        <v>35</v>
      </c>
      <c r="J10" s="8">
        <v>92260</v>
      </c>
      <c r="K10" s="5">
        <v>28</v>
      </c>
      <c r="L10" s="8">
        <v>46452</v>
      </c>
      <c r="M10" s="5">
        <v>23</v>
      </c>
      <c r="N10" s="8">
        <v>23610</v>
      </c>
      <c r="O10" s="5">
        <v>28</v>
      </c>
      <c r="P10" s="8">
        <v>109875</v>
      </c>
      <c r="Q10" s="5">
        <v>27</v>
      </c>
      <c r="R10" s="8">
        <v>30584</v>
      </c>
      <c r="S10" s="5">
        <v>28</v>
      </c>
      <c r="T10" s="8">
        <v>35550</v>
      </c>
      <c r="U10" s="5">
        <v>34</v>
      </c>
      <c r="V10" s="8">
        <v>121540</v>
      </c>
      <c r="W10" s="5">
        <v>25</v>
      </c>
      <c r="X10" s="8">
        <v>24800</v>
      </c>
      <c r="Y10" s="5">
        <v>34</v>
      </c>
      <c r="Z10" s="12">
        <v>44055</v>
      </c>
      <c r="AA10" s="14">
        <f>D10+F10+H10+J10+L10+N10+P10+R10+T10+V10+X10+Z10</f>
        <v>599589</v>
      </c>
      <c r="AB10" s="3">
        <f>C10+E10+G10+I10+K10+M10+O10+Q10+S10+U10+W10+Y10</f>
        <v>348</v>
      </c>
    </row>
    <row r="11" spans="1:26" ht="104.25" customHeight="1">
      <c r="A11" s="24" t="s">
        <v>7</v>
      </c>
      <c r="B11" s="24"/>
      <c r="C11" s="24"/>
      <c r="D11" s="24"/>
      <c r="L11" s="9"/>
      <c r="N11" s="9"/>
      <c r="P11" s="9"/>
      <c r="R11" s="9"/>
      <c r="T11" s="9"/>
      <c r="V11" s="9"/>
      <c r="X11" s="9"/>
      <c r="Z11" s="9"/>
    </row>
    <row r="12" spans="6:26" ht="12.75">
      <c r="F12" s="10" t="s">
        <v>19</v>
      </c>
      <c r="G12">
        <f>C7+E7+G7</f>
        <v>203</v>
      </c>
      <c r="H12" s="9">
        <f>D7+F7+H7</f>
        <v>3395731.3</v>
      </c>
      <c r="L12" s="10" t="s">
        <v>20</v>
      </c>
      <c r="M12">
        <f>C7+E7+G7+I7+K7+M7</f>
        <v>400</v>
      </c>
      <c r="N12" s="9">
        <f>D7+F7+H7+J7+L7+N7</f>
        <v>8220362.91</v>
      </c>
      <c r="R12" s="10" t="s">
        <v>21</v>
      </c>
      <c r="S12">
        <f>C7+E7+G7+I7+K7+M7+O7+Q7+S7</f>
        <v>623</v>
      </c>
      <c r="T12" s="9">
        <f>D7+F7+H7+J7+L7+N7+P7+R7+T7</f>
        <v>12499750.22</v>
      </c>
      <c r="X12" t="s">
        <v>22</v>
      </c>
      <c r="Y12">
        <f>E7+G7+I7+K7+M7+O7+Q7+S7+U7+W7+Y7+C7</f>
        <v>868</v>
      </c>
      <c r="Z12" s="9">
        <f>F7+H7+J7+L7+N7+P7+R7+T7+V7+X7+Z7+D7</f>
        <v>19609523.47</v>
      </c>
    </row>
    <row r="13" spans="7:26" ht="12.75">
      <c r="G13">
        <f>C10+E10+G10</f>
        <v>86</v>
      </c>
      <c r="H13" s="9">
        <f>D10+F10+H10</f>
        <v>70863</v>
      </c>
      <c r="M13">
        <f>C10+E10+G10+I10+K10+M10</f>
        <v>172</v>
      </c>
      <c r="N13" s="9">
        <f>D10+F10+H10+J10+L10+N10</f>
        <v>233185</v>
      </c>
      <c r="P13" s="9"/>
      <c r="R13" s="9"/>
      <c r="S13">
        <f>C10+E10+G10+I10+K10+M10+O10+Q10+S10</f>
        <v>255</v>
      </c>
      <c r="T13" s="9">
        <f>D10+F10+H10+J10+L10+N10+P10+R10+T10</f>
        <v>409194</v>
      </c>
      <c r="V13" s="9"/>
      <c r="X13" s="9"/>
      <c r="Y13">
        <f>E10+G10+I10+K10+M10+O10+Q10+S10+U10+W10+Y10+C10</f>
        <v>348</v>
      </c>
      <c r="Z13" s="9">
        <f>F10+H10+J10+L10+N10+P10+R10+T10+V10+X10+Z10+D10</f>
        <v>599589</v>
      </c>
    </row>
    <row r="14" ht="12.75">
      <c r="B14" s="6"/>
    </row>
    <row r="15" spans="4:26" ht="12.75">
      <c r="D15" s="9"/>
      <c r="Z15" s="9"/>
    </row>
    <row r="16" ht="12.75">
      <c r="Z16" s="9"/>
    </row>
    <row r="17" spans="14:20" ht="12.75">
      <c r="N17" s="9"/>
      <c r="T17" s="9"/>
    </row>
    <row r="18" ht="12.75">
      <c r="T18" s="9"/>
    </row>
    <row r="19" ht="12.75">
      <c r="N19" s="9"/>
    </row>
    <row r="41" ht="12.75">
      <c r="B41" s="7"/>
    </row>
    <row r="44" ht="12.75">
      <c r="B44" s="7"/>
    </row>
  </sheetData>
  <sheetProtection/>
  <mergeCells count="18">
    <mergeCell ref="AA5:AB5"/>
    <mergeCell ref="Y5:Z5"/>
    <mergeCell ref="A11:D11"/>
    <mergeCell ref="A5:A6"/>
    <mergeCell ref="I5:J5"/>
    <mergeCell ref="G5:H5"/>
    <mergeCell ref="E5:F5"/>
    <mergeCell ref="O5:P5"/>
    <mergeCell ref="W5:X5"/>
    <mergeCell ref="U5:V5"/>
    <mergeCell ref="S5:T5"/>
    <mergeCell ref="Q5:R5"/>
    <mergeCell ref="B2:D2"/>
    <mergeCell ref="B3:D3"/>
    <mergeCell ref="C5:D5"/>
    <mergeCell ref="B5:B6"/>
    <mergeCell ref="M5:N5"/>
    <mergeCell ref="K5:L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samarchenko</cp:lastModifiedBy>
  <cp:lastPrinted>2021-11-10T11:08:04Z</cp:lastPrinted>
  <dcterms:created xsi:type="dcterms:W3CDTF">1996-10-08T23:32:33Z</dcterms:created>
  <dcterms:modified xsi:type="dcterms:W3CDTF">2022-01-02T13:22:51Z</dcterms:modified>
  <cp:category/>
  <cp:version/>
  <cp:contentType/>
  <cp:contentStatus/>
</cp:coreProperties>
</file>